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G195" l="1"/>
  <c r="F195"/>
  <c r="J176"/>
  <c r="J157"/>
  <c r="F138"/>
  <c r="H138"/>
  <c r="G138"/>
  <c r="J138"/>
  <c r="I119"/>
  <c r="G100"/>
  <c r="J100"/>
  <c r="I100"/>
  <c r="G62"/>
  <c r="J43"/>
  <c r="I81"/>
  <c r="H81"/>
  <c r="G81"/>
  <c r="J81"/>
  <c r="I43"/>
  <c r="G24"/>
  <c r="I24"/>
  <c r="F24"/>
  <c r="H24"/>
  <c r="L176"/>
  <c r="L138"/>
  <c r="L119"/>
  <c r="L100"/>
  <c r="L81"/>
  <c r="L62"/>
  <c r="L43"/>
  <c r="L24"/>
  <c r="I176"/>
  <c r="J24"/>
  <c r="L195"/>
  <c r="L157"/>
  <c r="I138"/>
  <c r="G119"/>
  <c r="F81"/>
  <c r="H196" l="1"/>
  <c r="J196"/>
  <c r="G196"/>
  <c r="F196"/>
  <c r="I196"/>
  <c r="L196"/>
</calcChain>
</file>

<file path=xl/sharedStrings.xml><?xml version="1.0" encoding="utf-8"?>
<sst xmlns="http://schemas.openxmlformats.org/spreadsheetml/2006/main" count="308" uniqueCount="107">
  <si>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</si>
  <si>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</si>
  <si>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</si>
  <si>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</si>
  <si>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</si>
  <si>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</si>
  <si>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</si>
  <si>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</si>
  <si>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</si>
  <si>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</si>
  <si>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</si>
  <si>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</si>
  <si>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</si>
  <si>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</si>
  <si>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</si>
  <si>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</si>
  <si>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</si>
  <si>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</si>
  <si>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</si>
  <si>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</si>
  <si>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</si>
  <si>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</si>
  <si>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</si>
  <si>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</si>
  <si>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</si>
  <si>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</si>
  <si>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</si>
  <si>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</si>
  <si>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</si>
  <si>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</si>
  <si>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</si>
  <si>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</si>
  <si>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</si>
  <si>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</si>
  <si>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</si>
  <si>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</si>
  <si>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</si>
  <si>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</si>
  <si>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</si>
  <si>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Огурец свежий</t>
  </si>
  <si>
    <t>Суп с макаронными изделиями и курой</t>
  </si>
  <si>
    <t>Компот из сушеных фруктов</t>
  </si>
  <si>
    <t>Хлеб ржаной</t>
  </si>
  <si>
    <t>Батон нарезной обогащенный</t>
  </si>
  <si>
    <t>Чай с сахаром и лимоном</t>
  </si>
  <si>
    <t>Рис отварной</t>
  </si>
  <si>
    <t>Сдоба обыкновенная</t>
  </si>
  <si>
    <t>Чай с сахаром</t>
  </si>
  <si>
    <t>Суп картофельный с бобовыми и говядиной</t>
  </si>
  <si>
    <t>Пюре картофельное</t>
  </si>
  <si>
    <t>Гренки из пшеничного хлеба</t>
  </si>
  <si>
    <t>Котлеты рубленые из птицы</t>
  </si>
  <si>
    <t>Рагу из овощей</t>
  </si>
  <si>
    <t>Сыр (порциями)</t>
  </si>
  <si>
    <t>Суп картофельный с рыбой</t>
  </si>
  <si>
    <t>Макаронные изделия отварные с маслом</t>
  </si>
  <si>
    <t>Помидор свежий</t>
  </si>
  <si>
    <t>Директор школы</t>
  </si>
  <si>
    <t>МБОУ Никольская СОШ</t>
  </si>
  <si>
    <t>Каша пшенная вязкая</t>
  </si>
  <si>
    <t>Яйца вареные</t>
  </si>
  <si>
    <t>Фрукты в ассортименте (поштучно)</t>
  </si>
  <si>
    <t>Масло порциями</t>
  </si>
  <si>
    <t>Йогурт фруктовый</t>
  </si>
  <si>
    <t>Макароны,запеченные с сыром, с маслом сливочным</t>
  </si>
  <si>
    <t>Какао с молоком</t>
  </si>
  <si>
    <t>Сок яблочный</t>
  </si>
  <si>
    <t>Каша овсяная "Геркулес" вязкая</t>
  </si>
  <si>
    <t>Чай с молоком</t>
  </si>
  <si>
    <t>Кофейный напиток</t>
  </si>
  <si>
    <t>Суп молочный с макаронными изделиями</t>
  </si>
  <si>
    <t>Фрукты в ассортименте</t>
  </si>
  <si>
    <t>Коржики молочные</t>
  </si>
  <si>
    <t>Каша "Дружба"</t>
  </si>
  <si>
    <t>Песочник с изюмом</t>
  </si>
  <si>
    <t>Каша рисовая вязкая</t>
  </si>
  <si>
    <t>Кондитерские изделия в ассотименте</t>
  </si>
  <si>
    <t>Сырники из творога со сметаной</t>
  </si>
  <si>
    <t>Кондитерские изделия в ассортименте</t>
  </si>
  <si>
    <t>Каша манная вязкая</t>
  </si>
  <si>
    <t>Омлет натуральный</t>
  </si>
  <si>
    <t>Горошек зеленый отварной</t>
  </si>
  <si>
    <t>Гавриленко И.В.</t>
  </si>
  <si>
    <t xml:space="preserve">Борщ с капустой, картофелем, говядиной </t>
  </si>
  <si>
    <t>180/10/7</t>
  </si>
  <si>
    <t>Щи из свежей капусты с картофелем на м/б</t>
  </si>
  <si>
    <t>Гуляш из отварного мяса</t>
  </si>
  <si>
    <t>200/7</t>
  </si>
  <si>
    <t>Шоколад молочный</t>
  </si>
  <si>
    <t>Печень по-строгановски</t>
  </si>
  <si>
    <t>60/40</t>
  </si>
  <si>
    <t>Каша гречневая рассыпчатая со сливочным маслом</t>
  </si>
  <si>
    <t>Кисель из ягод</t>
  </si>
  <si>
    <t>Запеканка из творога с изюмом с джемом</t>
  </si>
  <si>
    <t>Рассольник Ленинградский на кур/б</t>
  </si>
  <si>
    <t>Картофель тушеный с курой</t>
  </si>
  <si>
    <t>Ватрушка из дрожжевого теста с джемом</t>
  </si>
  <si>
    <t>65/20</t>
  </si>
  <si>
    <t>Щи из свежей капусты с картофелем на м/б со сметаной</t>
  </si>
  <si>
    <t>Бефстроганов из отварного мяса</t>
  </si>
  <si>
    <t>Котлеты  рыбные</t>
  </si>
  <si>
    <t>Рассольник Ленинградский с говядиной</t>
  </si>
  <si>
    <t>Оладьи из печени</t>
  </si>
  <si>
    <t>Суп картофельный с курой и яйцом</t>
  </si>
  <si>
    <t>Каша гречневая рассыпчатая с маслом сливочным</t>
  </si>
  <si>
    <t>180/6</t>
  </si>
  <si>
    <t>Кисель "Витоша"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</si>
</sst>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58</v>
      </c>
      <c r="D1" s="53"/>
      <c r="E1" s="53"/>
      <c r="F1" s="12" t="s">
        <v>16</v>
      </c>
      <c r="G1" s="2" t="s">
        <v>17</v>
      </c>
      <c r="H1" s="54" t="s">
        <v>57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200</v>
      </c>
      <c r="G6" s="40">
        <v>6</v>
      </c>
      <c r="H6" s="40">
        <v>9</v>
      </c>
      <c r="I6" s="40">
        <v>30</v>
      </c>
      <c r="J6" s="40">
        <v>224</v>
      </c>
      <c r="K6" s="41">
        <v>184</v>
      </c>
      <c r="L6" s="40">
        <v>13.92</v>
      </c>
    </row>
    <row r="7" spans="1:12" ht="15">
      <c r="A7" s="23"/>
      <c r="B7" s="15"/>
      <c r="C7" s="11"/>
      <c r="D7" s="6"/>
      <c r="E7" s="42" t="s">
        <v>60</v>
      </c>
      <c r="F7" s="43">
        <v>40</v>
      </c>
      <c r="G7" s="43">
        <v>5</v>
      </c>
      <c r="H7" s="43">
        <v>4</v>
      </c>
      <c r="I7" s="43">
        <v>0</v>
      </c>
      <c r="J7" s="43">
        <v>61</v>
      </c>
      <c r="K7" s="44">
        <v>213</v>
      </c>
      <c r="L7" s="43">
        <v>11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>
        <v>430</v>
      </c>
      <c r="L8" s="43">
        <v>3.9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1</v>
      </c>
      <c r="I9" s="43">
        <v>21</v>
      </c>
      <c r="J9" s="43">
        <v>105</v>
      </c>
      <c r="K9" s="44"/>
      <c r="L9" s="43">
        <v>3.52</v>
      </c>
    </row>
    <row r="10" spans="1:12" ht="15">
      <c r="A10" s="23"/>
      <c r="B10" s="15"/>
      <c r="C10" s="11"/>
      <c r="D10" s="7" t="s">
        <v>24</v>
      </c>
      <c r="E10" s="42" t="s">
        <v>61</v>
      </c>
      <c r="F10" s="43">
        <v>150</v>
      </c>
      <c r="G10" s="43">
        <v>1</v>
      </c>
      <c r="H10" s="43">
        <v>1</v>
      </c>
      <c r="I10" s="43">
        <v>15</v>
      </c>
      <c r="J10" s="43">
        <v>71</v>
      </c>
      <c r="K10" s="44"/>
      <c r="L10" s="43">
        <v>19.649999999999999</v>
      </c>
    </row>
    <row r="11" spans="1:12" ht="15">
      <c r="A11" s="23"/>
      <c r="B11" s="15"/>
      <c r="C11" s="11"/>
      <c r="D11" s="6"/>
      <c r="E11" s="42" t="s">
        <v>62</v>
      </c>
      <c r="F11" s="43">
        <v>10</v>
      </c>
      <c r="G11" s="43">
        <v>0</v>
      </c>
      <c r="H11" s="43">
        <v>8</v>
      </c>
      <c r="I11" s="43">
        <v>0</v>
      </c>
      <c r="J11" s="43">
        <v>75</v>
      </c>
      <c r="K11" s="44">
        <v>13</v>
      </c>
      <c r="L11" s="43">
        <v>9.36</v>
      </c>
    </row>
    <row r="12" spans="1:12" ht="15">
      <c r="A12" s="23"/>
      <c r="B12" s="15"/>
      <c r="C12" s="11"/>
      <c r="D12" s="6"/>
      <c r="E12" s="42" t="s">
        <v>66</v>
      </c>
      <c r="F12" s="43">
        <v>200</v>
      </c>
      <c r="G12" s="43">
        <v>1</v>
      </c>
      <c r="H12" s="43">
        <v>0.2</v>
      </c>
      <c r="I12" s="43">
        <v>20.2</v>
      </c>
      <c r="J12" s="43">
        <v>86</v>
      </c>
      <c r="K12" s="44">
        <v>442</v>
      </c>
      <c r="L12" s="43">
        <v>16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840</v>
      </c>
      <c r="G13" s="19">
        <f t="shared" ref="G13:J13" si="0">SUM(G6:G12)</f>
        <v>16</v>
      </c>
      <c r="H13" s="19">
        <f t="shared" si="0"/>
        <v>23.2</v>
      </c>
      <c r="I13" s="19">
        <f t="shared" si="0"/>
        <v>101.2</v>
      </c>
      <c r="J13" s="19">
        <f t="shared" si="0"/>
        <v>680</v>
      </c>
      <c r="K13" s="25"/>
      <c r="L13" s="19">
        <f t="shared" ref="L13" si="1">SUM(L6:L12)</f>
        <v>77.349999999999994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83</v>
      </c>
      <c r="F15" s="43">
        <v>250</v>
      </c>
      <c r="G15" s="43">
        <v>6</v>
      </c>
      <c r="H15" s="43">
        <v>10</v>
      </c>
      <c r="I15" s="43">
        <v>12</v>
      </c>
      <c r="J15" s="43">
        <v>163</v>
      </c>
      <c r="K15" s="44">
        <v>76</v>
      </c>
      <c r="L15" s="43">
        <v>21.41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15</v>
      </c>
      <c r="H16" s="43">
        <v>19</v>
      </c>
      <c r="I16" s="43">
        <v>16</v>
      </c>
      <c r="J16" s="43">
        <v>297</v>
      </c>
      <c r="K16" s="44">
        <v>314</v>
      </c>
      <c r="L16" s="43">
        <v>44.55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180</v>
      </c>
      <c r="G17" s="43">
        <v>5</v>
      </c>
      <c r="H17" s="43">
        <v>13</v>
      </c>
      <c r="I17" s="43">
        <v>27.52</v>
      </c>
      <c r="J17" s="43">
        <v>254.51</v>
      </c>
      <c r="K17" s="44">
        <v>141</v>
      </c>
      <c r="L17" s="43">
        <v>19.84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7.0000000000000007E-2</v>
      </c>
      <c r="H18" s="43">
        <v>0</v>
      </c>
      <c r="I18" s="43">
        <v>14.75</v>
      </c>
      <c r="J18" s="43">
        <v>60.64</v>
      </c>
      <c r="K18" s="44">
        <v>431</v>
      </c>
      <c r="L18" s="43">
        <v>3.83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</v>
      </c>
      <c r="H19" s="43">
        <v>1</v>
      </c>
      <c r="I19" s="43">
        <v>21</v>
      </c>
      <c r="J19" s="43">
        <v>105</v>
      </c>
      <c r="K19" s="44"/>
      <c r="L19" s="43">
        <v>3.08</v>
      </c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40</v>
      </c>
      <c r="G20" s="43">
        <v>3</v>
      </c>
      <c r="H20" s="43">
        <v>0</v>
      </c>
      <c r="I20" s="43">
        <v>16</v>
      </c>
      <c r="J20" s="43">
        <v>80</v>
      </c>
      <c r="K20" s="44"/>
      <c r="L20" s="43">
        <v>2.6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32.07</v>
      </c>
      <c r="H23" s="19">
        <f t="shared" si="2"/>
        <v>43</v>
      </c>
      <c r="I23" s="19">
        <f t="shared" si="2"/>
        <v>107.27</v>
      </c>
      <c r="J23" s="19">
        <f t="shared" si="2"/>
        <v>960.15</v>
      </c>
      <c r="K23" s="25"/>
      <c r="L23" s="19">
        <f t="shared" ref="L23" si="3">SUM(L14:L22)</f>
        <v>95.309999999999988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1650</v>
      </c>
      <c r="G24" s="32">
        <f t="shared" ref="G24:J24" si="4">G13+G23</f>
        <v>48.07</v>
      </c>
      <c r="H24" s="32">
        <f t="shared" si="4"/>
        <v>66.2</v>
      </c>
      <c r="I24" s="32">
        <f t="shared" si="4"/>
        <v>208.47</v>
      </c>
      <c r="J24" s="32">
        <f t="shared" si="4"/>
        <v>1640.15</v>
      </c>
      <c r="K24" s="32"/>
      <c r="L24" s="32">
        <f t="shared" ref="L24" si="5">L13+L23</f>
        <v>172.65999999999997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 t="s">
        <v>84</v>
      </c>
      <c r="G25" s="40">
        <v>10</v>
      </c>
      <c r="H25" s="40">
        <v>9</v>
      </c>
      <c r="I25" s="40">
        <v>46</v>
      </c>
      <c r="J25" s="40">
        <v>309</v>
      </c>
      <c r="K25" s="41">
        <v>211</v>
      </c>
      <c r="L25" s="40">
        <v>19.04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4</v>
      </c>
      <c r="H27" s="43">
        <v>4</v>
      </c>
      <c r="I27" s="43">
        <v>17</v>
      </c>
      <c r="J27" s="43">
        <v>120.3</v>
      </c>
      <c r="K27" s="44">
        <v>397</v>
      </c>
      <c r="L27" s="43">
        <v>12.44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1</v>
      </c>
      <c r="I28" s="43">
        <v>21</v>
      </c>
      <c r="J28" s="43">
        <v>105</v>
      </c>
      <c r="K28" s="44"/>
      <c r="L28" s="43">
        <v>3.52</v>
      </c>
    </row>
    <row r="29" spans="1:12" ht="15">
      <c r="A29" s="14"/>
      <c r="B29" s="15"/>
      <c r="C29" s="11"/>
      <c r="D29" s="7" t="s">
        <v>24</v>
      </c>
      <c r="E29" s="42" t="s">
        <v>61</v>
      </c>
      <c r="F29" s="43">
        <v>200</v>
      </c>
      <c r="G29" s="43">
        <v>1</v>
      </c>
      <c r="H29" s="43">
        <v>1</v>
      </c>
      <c r="I29" s="43">
        <v>15</v>
      </c>
      <c r="J29" s="43">
        <v>71</v>
      </c>
      <c r="K29" s="44"/>
      <c r="L29" s="43">
        <v>33</v>
      </c>
    </row>
    <row r="30" spans="1:12" ht="15">
      <c r="A30" s="14"/>
      <c r="B30" s="15"/>
      <c r="C30" s="11"/>
      <c r="D30" s="6"/>
      <c r="E30" s="42" t="s">
        <v>39</v>
      </c>
      <c r="F30" s="43">
        <v>50</v>
      </c>
      <c r="G30" s="43">
        <v>0</v>
      </c>
      <c r="H30" s="43">
        <v>0</v>
      </c>
      <c r="I30" s="43">
        <v>1</v>
      </c>
      <c r="J30" s="43">
        <v>7</v>
      </c>
      <c r="K30" s="44"/>
      <c r="L30" s="43">
        <v>8</v>
      </c>
    </row>
    <row r="31" spans="1:12" ht="15">
      <c r="A31" s="14"/>
      <c r="B31" s="15"/>
      <c r="C31" s="11"/>
      <c r="D31" s="6"/>
      <c r="E31" s="42" t="s">
        <v>56</v>
      </c>
      <c r="F31" s="43">
        <v>50</v>
      </c>
      <c r="G31" s="43">
        <v>1</v>
      </c>
      <c r="H31" s="43">
        <v>0</v>
      </c>
      <c r="I31" s="43">
        <v>2</v>
      </c>
      <c r="J31" s="43">
        <v>13</v>
      </c>
      <c r="K31" s="44"/>
      <c r="L31" s="43">
        <v>10.1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</v>
      </c>
      <c r="H32" s="19">
        <f t="shared" ref="H32" si="7">SUM(H25:H31)</f>
        <v>15</v>
      </c>
      <c r="I32" s="19">
        <f t="shared" ref="I32" si="8">SUM(I25:I31)</f>
        <v>102</v>
      </c>
      <c r="J32" s="19">
        <f t="shared" ref="J32:L32" si="9">SUM(J25:J31)</f>
        <v>625.29999999999995</v>
      </c>
      <c r="K32" s="25"/>
      <c r="L32" s="19">
        <f t="shared" si="9"/>
        <v>86.1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85</v>
      </c>
      <c r="F34" s="43">
        <v>250</v>
      </c>
      <c r="G34" s="43">
        <v>16.37</v>
      </c>
      <c r="H34" s="43">
        <v>17.62</v>
      </c>
      <c r="I34" s="43">
        <v>8.6999999999999993</v>
      </c>
      <c r="J34" s="43">
        <v>260</v>
      </c>
      <c r="K34" s="44">
        <v>67</v>
      </c>
      <c r="L34" s="43">
        <v>6.38</v>
      </c>
    </row>
    <row r="35" spans="1:12" ht="15">
      <c r="A35" s="14"/>
      <c r="B35" s="15"/>
      <c r="C35" s="11"/>
      <c r="D35" s="7" t="s">
        <v>28</v>
      </c>
      <c r="E35" s="42" t="s">
        <v>86</v>
      </c>
      <c r="F35" s="43">
        <v>100</v>
      </c>
      <c r="G35" s="43">
        <v>19</v>
      </c>
      <c r="H35" s="43">
        <v>20</v>
      </c>
      <c r="I35" s="43">
        <v>16</v>
      </c>
      <c r="J35" s="43">
        <v>321</v>
      </c>
      <c r="K35" s="44">
        <v>277</v>
      </c>
      <c r="L35" s="43">
        <v>58.94</v>
      </c>
    </row>
    <row r="36" spans="1:12" ht="15">
      <c r="A36" s="14"/>
      <c r="B36" s="15"/>
      <c r="C36" s="11"/>
      <c r="D36" s="7" t="s">
        <v>29</v>
      </c>
      <c r="E36" s="42" t="s">
        <v>91</v>
      </c>
      <c r="F36" s="43">
        <v>180</v>
      </c>
      <c r="G36" s="43">
        <v>4</v>
      </c>
      <c r="H36" s="43">
        <v>16</v>
      </c>
      <c r="I36" s="43">
        <v>31</v>
      </c>
      <c r="J36" s="43">
        <v>286</v>
      </c>
      <c r="K36" s="44">
        <v>323</v>
      </c>
      <c r="L36" s="43">
        <v>9.7799999999999994</v>
      </c>
    </row>
    <row r="37" spans="1:12" ht="15">
      <c r="A37" s="14"/>
      <c r="B37" s="15"/>
      <c r="C37" s="11"/>
      <c r="D37" s="7" t="s">
        <v>30</v>
      </c>
      <c r="E37" s="42" t="s">
        <v>92</v>
      </c>
      <c r="F37" s="43">
        <v>200</v>
      </c>
      <c r="G37" s="43">
        <v>0</v>
      </c>
      <c r="H37" s="43">
        <v>0</v>
      </c>
      <c r="I37" s="43">
        <v>27</v>
      </c>
      <c r="J37" s="43">
        <v>110</v>
      </c>
      <c r="K37" s="44">
        <v>380</v>
      </c>
      <c r="L37" s="43">
        <v>11.29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1</v>
      </c>
      <c r="I38" s="43">
        <v>21</v>
      </c>
      <c r="J38" s="43">
        <v>105</v>
      </c>
      <c r="K38" s="44"/>
      <c r="L38" s="43">
        <v>3.08</v>
      </c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40</v>
      </c>
      <c r="G39" s="43">
        <v>3</v>
      </c>
      <c r="H39" s="43">
        <v>0</v>
      </c>
      <c r="I39" s="43">
        <v>16</v>
      </c>
      <c r="J39" s="43">
        <v>80</v>
      </c>
      <c r="K39" s="44"/>
      <c r="L39" s="43">
        <v>2.6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45.370000000000005</v>
      </c>
      <c r="H42" s="19">
        <f t="shared" ref="H42" si="11">SUM(H33:H41)</f>
        <v>54.620000000000005</v>
      </c>
      <c r="I42" s="19">
        <f t="shared" ref="I42" si="12">SUM(I33:I41)</f>
        <v>119.7</v>
      </c>
      <c r="J42" s="19">
        <f t="shared" ref="J42:L42" si="13">SUM(J33:J41)</f>
        <v>1162</v>
      </c>
      <c r="K42" s="25"/>
      <c r="L42" s="19">
        <f t="shared" si="13"/>
        <v>92.069999999999979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1350</v>
      </c>
      <c r="G43" s="32">
        <f t="shared" ref="G43" si="14">G32+G42</f>
        <v>64.37</v>
      </c>
      <c r="H43" s="32">
        <f t="shared" ref="H43" si="15">H32+H42</f>
        <v>69.62</v>
      </c>
      <c r="I43" s="32">
        <f t="shared" ref="I43" si="16">I32+I42</f>
        <v>221.7</v>
      </c>
      <c r="J43" s="32">
        <f t="shared" ref="J43:L43" si="17">J32+J42</f>
        <v>1787.3</v>
      </c>
      <c r="K43" s="32"/>
      <c r="L43" s="32">
        <f t="shared" si="17"/>
        <v>178.16999999999996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200</v>
      </c>
      <c r="G44" s="40">
        <v>8</v>
      </c>
      <c r="H44" s="40">
        <v>11</v>
      </c>
      <c r="I44" s="40">
        <v>32</v>
      </c>
      <c r="J44" s="40">
        <v>255</v>
      </c>
      <c r="K44" s="41">
        <v>184</v>
      </c>
      <c r="L44" s="40">
        <v>13.59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3</v>
      </c>
      <c r="H46" s="43">
        <v>3</v>
      </c>
      <c r="I46" s="43">
        <v>16</v>
      </c>
      <c r="J46" s="43">
        <v>105</v>
      </c>
      <c r="K46" s="44">
        <v>394</v>
      </c>
      <c r="L46" s="43">
        <v>10.75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1</v>
      </c>
      <c r="I47" s="43">
        <v>21</v>
      </c>
      <c r="J47" s="43">
        <v>105</v>
      </c>
      <c r="K47" s="44"/>
      <c r="L47" s="43">
        <v>3.52</v>
      </c>
    </row>
    <row r="48" spans="1:12" ht="15">
      <c r="A48" s="23"/>
      <c r="B48" s="15"/>
      <c r="C48" s="11"/>
      <c r="D48" s="7" t="s">
        <v>24</v>
      </c>
      <c r="E48" s="42" t="s">
        <v>61</v>
      </c>
      <c r="F48" s="43">
        <v>300</v>
      </c>
      <c r="G48" s="43">
        <v>3</v>
      </c>
      <c r="H48" s="43">
        <v>1</v>
      </c>
      <c r="I48" s="43">
        <v>24</v>
      </c>
      <c r="J48" s="43">
        <v>129</v>
      </c>
      <c r="K48" s="44"/>
      <c r="L48" s="43">
        <v>31.5</v>
      </c>
    </row>
    <row r="49" spans="1:12" ht="15">
      <c r="A49" s="23"/>
      <c r="B49" s="15"/>
      <c r="C49" s="11"/>
      <c r="D49" s="6"/>
      <c r="E49" s="42" t="s">
        <v>62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9.36</v>
      </c>
    </row>
    <row r="50" spans="1:12" ht="15">
      <c r="A50" s="23"/>
      <c r="B50" s="15"/>
      <c r="C50" s="11"/>
      <c r="D50" s="6"/>
      <c r="E50" s="42" t="s">
        <v>78</v>
      </c>
      <c r="F50" s="43">
        <v>40</v>
      </c>
      <c r="G50" s="43">
        <v>1</v>
      </c>
      <c r="H50" s="43">
        <v>1</v>
      </c>
      <c r="I50" s="43">
        <v>31</v>
      </c>
      <c r="J50" s="43">
        <v>142</v>
      </c>
      <c r="K50" s="44"/>
      <c r="L50" s="43">
        <v>6.96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790</v>
      </c>
      <c r="G51" s="19">
        <f t="shared" ref="G51" si="18">SUM(G44:G50)</f>
        <v>18</v>
      </c>
      <c r="H51" s="19">
        <f t="shared" ref="H51" si="19">SUM(H44:H50)</f>
        <v>25</v>
      </c>
      <c r="I51" s="19">
        <f t="shared" ref="I51" si="20">SUM(I44:I50)</f>
        <v>124</v>
      </c>
      <c r="J51" s="19">
        <f t="shared" ref="J51:L51" si="21">SUM(J44:J50)</f>
        <v>811</v>
      </c>
      <c r="K51" s="25"/>
      <c r="L51" s="19">
        <f t="shared" si="21"/>
        <v>75.679999999999993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 t="s">
        <v>40</v>
      </c>
      <c r="F54" s="43">
        <v>250</v>
      </c>
      <c r="G54" s="43">
        <v>6</v>
      </c>
      <c r="H54" s="43">
        <v>8</v>
      </c>
      <c r="I54" s="43">
        <v>12</v>
      </c>
      <c r="J54" s="43">
        <v>142.29</v>
      </c>
      <c r="K54" s="44">
        <v>105</v>
      </c>
      <c r="L54" s="43">
        <v>15.13</v>
      </c>
    </row>
    <row r="55" spans="1:12" ht="15">
      <c r="A55" s="23"/>
      <c r="B55" s="15"/>
      <c r="C55" s="11"/>
      <c r="D55" s="7" t="s">
        <v>28</v>
      </c>
      <c r="E55" s="42" t="s">
        <v>93</v>
      </c>
      <c r="F55" s="43">
        <v>200</v>
      </c>
      <c r="G55" s="43">
        <v>27</v>
      </c>
      <c r="H55" s="43">
        <v>19</v>
      </c>
      <c r="I55" s="43">
        <v>46</v>
      </c>
      <c r="J55" s="43">
        <v>596</v>
      </c>
      <c r="K55" s="44">
        <v>224</v>
      </c>
      <c r="L55" s="43">
        <v>83.43</v>
      </c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 t="s">
        <v>47</v>
      </c>
      <c r="F57" s="43">
        <v>200</v>
      </c>
      <c r="G57" s="43">
        <v>0</v>
      </c>
      <c r="H57" s="43">
        <v>0</v>
      </c>
      <c r="I57" s="43">
        <v>15</v>
      </c>
      <c r="J57" s="43">
        <v>58</v>
      </c>
      <c r="K57" s="44">
        <v>430</v>
      </c>
      <c r="L57" s="43">
        <v>2.4500000000000002</v>
      </c>
    </row>
    <row r="58" spans="1:12" ht="15">
      <c r="A58" s="23"/>
      <c r="B58" s="15"/>
      <c r="C58" s="11"/>
      <c r="D58" s="7" t="s">
        <v>31</v>
      </c>
      <c r="E58" s="42" t="s">
        <v>43</v>
      </c>
      <c r="F58" s="43">
        <v>35</v>
      </c>
      <c r="G58" s="43">
        <v>3</v>
      </c>
      <c r="H58" s="43">
        <v>1</v>
      </c>
      <c r="I58" s="43">
        <v>21</v>
      </c>
      <c r="J58" s="43">
        <v>105</v>
      </c>
      <c r="K58" s="44"/>
      <c r="L58" s="43">
        <v>3.08</v>
      </c>
    </row>
    <row r="59" spans="1:12" ht="15">
      <c r="A59" s="23"/>
      <c r="B59" s="15"/>
      <c r="C59" s="11"/>
      <c r="D59" s="7" t="s">
        <v>32</v>
      </c>
      <c r="E59" s="42" t="s">
        <v>42</v>
      </c>
      <c r="F59" s="43">
        <v>40</v>
      </c>
      <c r="G59" s="43">
        <v>3</v>
      </c>
      <c r="H59" s="43">
        <v>0</v>
      </c>
      <c r="I59" s="43">
        <v>16</v>
      </c>
      <c r="J59" s="43">
        <v>80</v>
      </c>
      <c r="K59" s="44"/>
      <c r="L59" s="43">
        <v>2.6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39</v>
      </c>
      <c r="H61" s="19">
        <f t="shared" ref="H61" si="23">SUM(H52:H60)</f>
        <v>28</v>
      </c>
      <c r="I61" s="19">
        <f t="shared" ref="I61" si="24">SUM(I52:I60)</f>
        <v>110</v>
      </c>
      <c r="J61" s="19">
        <f t="shared" ref="J61:L61" si="25">SUM(J52:J60)</f>
        <v>981.29</v>
      </c>
      <c r="K61" s="25"/>
      <c r="L61" s="19">
        <f t="shared" si="25"/>
        <v>106.69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1515</v>
      </c>
      <c r="G62" s="32">
        <f t="shared" ref="G62" si="26">G51+G61</f>
        <v>57</v>
      </c>
      <c r="H62" s="32">
        <f t="shared" ref="H62" si="27">H51+H61</f>
        <v>53</v>
      </c>
      <c r="I62" s="32">
        <f t="shared" ref="I62" si="28">I51+I61</f>
        <v>234</v>
      </c>
      <c r="J62" s="32">
        <f t="shared" ref="J62:L62" si="29">J51+J61</f>
        <v>1792.29</v>
      </c>
      <c r="K62" s="32"/>
      <c r="L62" s="32">
        <f t="shared" si="29"/>
        <v>182.37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 t="s">
        <v>87</v>
      </c>
      <c r="G63" s="40">
        <v>5</v>
      </c>
      <c r="H63" s="40">
        <v>8</v>
      </c>
      <c r="I63" s="40">
        <v>28</v>
      </c>
      <c r="J63" s="40">
        <v>206</v>
      </c>
      <c r="K63" s="41">
        <v>184</v>
      </c>
      <c r="L63" s="40">
        <v>13.35</v>
      </c>
    </row>
    <row r="64" spans="1:12" ht="15">
      <c r="A64" s="23"/>
      <c r="B64" s="15"/>
      <c r="C64" s="11"/>
      <c r="D64" s="6"/>
      <c r="E64" s="42" t="s">
        <v>74</v>
      </c>
      <c r="F64" s="43">
        <v>50</v>
      </c>
      <c r="G64" s="43">
        <v>4</v>
      </c>
      <c r="H64" s="43">
        <v>8</v>
      </c>
      <c r="I64" s="43">
        <v>31</v>
      </c>
      <c r="J64" s="43">
        <v>210</v>
      </c>
      <c r="K64" s="44">
        <v>492</v>
      </c>
      <c r="L64" s="43">
        <v>13.52</v>
      </c>
    </row>
    <row r="65" spans="1:12" ht="1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2</v>
      </c>
      <c r="H65" s="43">
        <v>2</v>
      </c>
      <c r="I65" s="43">
        <v>26</v>
      </c>
      <c r="J65" s="43">
        <v>126</v>
      </c>
      <c r="K65" s="44">
        <v>432</v>
      </c>
      <c r="L65" s="43">
        <v>7.68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1</v>
      </c>
      <c r="I66" s="43">
        <v>21</v>
      </c>
      <c r="J66" s="43">
        <v>105</v>
      </c>
      <c r="K66" s="44"/>
      <c r="L66" s="43">
        <v>3.52</v>
      </c>
    </row>
    <row r="67" spans="1:12" ht="15">
      <c r="A67" s="23"/>
      <c r="B67" s="15"/>
      <c r="C67" s="11"/>
      <c r="D67" s="7" t="s">
        <v>24</v>
      </c>
      <c r="E67" s="42" t="s">
        <v>66</v>
      </c>
      <c r="F67" s="43">
        <v>200</v>
      </c>
      <c r="G67" s="43">
        <v>1</v>
      </c>
      <c r="H67" s="43">
        <v>0</v>
      </c>
      <c r="I67" s="43">
        <v>20</v>
      </c>
      <c r="J67" s="43">
        <v>86</v>
      </c>
      <c r="K67" s="44">
        <v>442</v>
      </c>
      <c r="L67" s="43">
        <v>16</v>
      </c>
    </row>
    <row r="68" spans="1:12" ht="15">
      <c r="A68" s="23"/>
      <c r="B68" s="15"/>
      <c r="C68" s="11"/>
      <c r="D68" s="6"/>
      <c r="E68" s="42" t="s">
        <v>53</v>
      </c>
      <c r="F68" s="43">
        <v>15</v>
      </c>
      <c r="G68" s="43">
        <v>4</v>
      </c>
      <c r="H68" s="43">
        <v>4</v>
      </c>
      <c r="I68" s="43">
        <v>0</v>
      </c>
      <c r="J68" s="43">
        <v>50</v>
      </c>
      <c r="K68" s="44">
        <v>14</v>
      </c>
      <c r="L68" s="43">
        <v>10.72</v>
      </c>
    </row>
    <row r="69" spans="1:12" ht="15">
      <c r="A69" s="23"/>
      <c r="B69" s="15"/>
      <c r="C69" s="11"/>
      <c r="D69" s="6"/>
      <c r="E69" s="42" t="s">
        <v>88</v>
      </c>
      <c r="F69" s="43">
        <v>20</v>
      </c>
      <c r="G69" s="43">
        <v>2</v>
      </c>
      <c r="H69" s="43">
        <v>7</v>
      </c>
      <c r="I69" s="43">
        <v>10</v>
      </c>
      <c r="J69" s="43">
        <v>110</v>
      </c>
      <c r="K69" s="44"/>
      <c r="L69" s="43">
        <v>24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21</v>
      </c>
      <c r="H70" s="19">
        <f t="shared" ref="H70" si="31">SUM(H63:H69)</f>
        <v>30</v>
      </c>
      <c r="I70" s="19">
        <f t="shared" ref="I70" si="32">SUM(I63:I69)</f>
        <v>136</v>
      </c>
      <c r="J70" s="19">
        <f t="shared" ref="J70:L70" si="33">SUM(J63:J69)</f>
        <v>893</v>
      </c>
      <c r="K70" s="25"/>
      <c r="L70" s="19">
        <f t="shared" si="33"/>
        <v>88.79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7</v>
      </c>
      <c r="H72" s="43">
        <v>3</v>
      </c>
      <c r="I72" s="43">
        <v>17</v>
      </c>
      <c r="J72" s="43">
        <v>118.45</v>
      </c>
      <c r="K72" s="44">
        <v>84</v>
      </c>
      <c r="L72" s="43">
        <v>22.51</v>
      </c>
    </row>
    <row r="73" spans="1:12" ht="15">
      <c r="A73" s="23"/>
      <c r="B73" s="15"/>
      <c r="C73" s="11"/>
      <c r="D73" s="7" t="s">
        <v>28</v>
      </c>
      <c r="E73" s="42" t="s">
        <v>89</v>
      </c>
      <c r="F73" s="43" t="s">
        <v>90</v>
      </c>
      <c r="G73" s="43">
        <v>17</v>
      </c>
      <c r="H73" s="43">
        <v>11</v>
      </c>
      <c r="I73" s="43">
        <v>3</v>
      </c>
      <c r="J73" s="43">
        <v>205</v>
      </c>
      <c r="K73" s="44">
        <v>256</v>
      </c>
      <c r="L73" s="43">
        <v>35.950000000000003</v>
      </c>
    </row>
    <row r="74" spans="1:12" ht="15">
      <c r="A74" s="23"/>
      <c r="B74" s="15"/>
      <c r="C74" s="11"/>
      <c r="D74" s="7" t="s">
        <v>29</v>
      </c>
      <c r="E74" s="42" t="s">
        <v>55</v>
      </c>
      <c r="F74" s="43">
        <v>180</v>
      </c>
      <c r="G74" s="43">
        <v>7</v>
      </c>
      <c r="H74" s="43">
        <v>6</v>
      </c>
      <c r="I74" s="43">
        <v>37</v>
      </c>
      <c r="J74" s="43">
        <v>225</v>
      </c>
      <c r="K74" s="44">
        <v>209</v>
      </c>
      <c r="L74" s="43">
        <v>10.1</v>
      </c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1</v>
      </c>
      <c r="H75" s="43">
        <v>0</v>
      </c>
      <c r="I75" s="43">
        <v>27</v>
      </c>
      <c r="J75" s="43">
        <v>112</v>
      </c>
      <c r="K75" s="44">
        <v>376</v>
      </c>
      <c r="L75" s="43">
        <v>6.6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35</v>
      </c>
      <c r="G76" s="43">
        <v>3</v>
      </c>
      <c r="H76" s="43">
        <v>1</v>
      </c>
      <c r="I76" s="43">
        <v>18</v>
      </c>
      <c r="J76" s="43">
        <v>92</v>
      </c>
      <c r="K76" s="44"/>
      <c r="L76" s="43">
        <v>3.08</v>
      </c>
    </row>
    <row r="77" spans="1:12" ht="15">
      <c r="A77" s="23"/>
      <c r="B77" s="15"/>
      <c r="C77" s="11"/>
      <c r="D77" s="7" t="s">
        <v>32</v>
      </c>
      <c r="E77" s="42" t="s">
        <v>42</v>
      </c>
      <c r="F77" s="43">
        <v>40</v>
      </c>
      <c r="G77" s="43">
        <v>3</v>
      </c>
      <c r="H77" s="43">
        <v>0</v>
      </c>
      <c r="I77" s="43">
        <v>16</v>
      </c>
      <c r="J77" s="43">
        <v>80</v>
      </c>
      <c r="K77" s="44"/>
      <c r="L77" s="51">
        <v>2.6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38</v>
      </c>
      <c r="H80" s="19">
        <f t="shared" ref="H80" si="35">SUM(H71:H79)</f>
        <v>21</v>
      </c>
      <c r="I80" s="19">
        <f t="shared" ref="I80" si="36">SUM(I71:I79)</f>
        <v>118</v>
      </c>
      <c r="J80" s="19">
        <f t="shared" ref="J80:L80" si="37">SUM(J71:J79)</f>
        <v>832.45</v>
      </c>
      <c r="K80" s="25"/>
      <c r="L80" s="19">
        <f t="shared" si="37"/>
        <v>80.839999999999989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1230</v>
      </c>
      <c r="G81" s="32">
        <f t="shared" ref="G81" si="38">G70+G80</f>
        <v>59</v>
      </c>
      <c r="H81" s="32">
        <f t="shared" ref="H81" si="39">H70+H80</f>
        <v>51</v>
      </c>
      <c r="I81" s="32">
        <f t="shared" ref="I81" si="40">I70+I80</f>
        <v>254</v>
      </c>
      <c r="J81" s="32">
        <f t="shared" ref="J81:L81" si="41">J70+J80</f>
        <v>1725.45</v>
      </c>
      <c r="K81" s="32"/>
      <c r="L81" s="32">
        <f t="shared" si="41"/>
        <v>169.63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250</v>
      </c>
      <c r="G82" s="40">
        <v>6</v>
      </c>
      <c r="H82" s="40">
        <v>8</v>
      </c>
      <c r="I82" s="40">
        <v>24</v>
      </c>
      <c r="J82" s="40">
        <v>192</v>
      </c>
      <c r="K82" s="41">
        <v>112</v>
      </c>
      <c r="L82" s="40">
        <v>15.59</v>
      </c>
    </row>
    <row r="83" spans="1:12" ht="15">
      <c r="A83" s="23"/>
      <c r="B83" s="15"/>
      <c r="C83" s="11"/>
      <c r="D83" s="6"/>
      <c r="E83" s="42" t="s">
        <v>62</v>
      </c>
      <c r="F83" s="43">
        <v>10</v>
      </c>
      <c r="G83" s="43">
        <v>0</v>
      </c>
      <c r="H83" s="43">
        <v>8</v>
      </c>
      <c r="I83" s="43">
        <v>0</v>
      </c>
      <c r="J83" s="43">
        <v>75</v>
      </c>
      <c r="K83" s="44">
        <v>13</v>
      </c>
      <c r="L83" s="43">
        <v>9.36</v>
      </c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4</v>
      </c>
      <c r="H84" s="43">
        <v>4</v>
      </c>
      <c r="I84" s="43">
        <v>17</v>
      </c>
      <c r="J84" s="43">
        <v>120.3</v>
      </c>
      <c r="K84" s="44">
        <v>397</v>
      </c>
      <c r="L84" s="43">
        <v>12.44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1</v>
      </c>
      <c r="I85" s="43">
        <v>21</v>
      </c>
      <c r="J85" s="43">
        <v>105</v>
      </c>
      <c r="K85" s="44"/>
      <c r="L85" s="43">
        <v>3.52</v>
      </c>
    </row>
    <row r="86" spans="1:12" ht="15">
      <c r="A86" s="23"/>
      <c r="B86" s="15"/>
      <c r="C86" s="11"/>
      <c r="D86" s="7" t="s">
        <v>24</v>
      </c>
      <c r="E86" s="42" t="s">
        <v>71</v>
      </c>
      <c r="F86" s="43">
        <v>150</v>
      </c>
      <c r="G86" s="43">
        <v>1</v>
      </c>
      <c r="H86" s="43">
        <v>0</v>
      </c>
      <c r="I86" s="43">
        <v>16</v>
      </c>
      <c r="J86" s="43">
        <v>71</v>
      </c>
      <c r="K86" s="44"/>
      <c r="L86" s="43">
        <v>30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14</v>
      </c>
      <c r="H89" s="19">
        <f t="shared" ref="H89" si="43">SUM(H82:H88)</f>
        <v>21</v>
      </c>
      <c r="I89" s="19">
        <f t="shared" ref="I89" si="44">SUM(I82:I88)</f>
        <v>78</v>
      </c>
      <c r="J89" s="19">
        <f t="shared" ref="J89:L89" si="45">SUM(J82:J88)</f>
        <v>563.29999999999995</v>
      </c>
      <c r="K89" s="25"/>
      <c r="L89" s="19">
        <f t="shared" si="45"/>
        <v>70.91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94</v>
      </c>
      <c r="F91" s="43">
        <v>250</v>
      </c>
      <c r="G91" s="43">
        <v>2</v>
      </c>
      <c r="H91" s="43">
        <v>4</v>
      </c>
      <c r="I91" s="43">
        <v>17</v>
      </c>
      <c r="J91" s="43">
        <v>115</v>
      </c>
      <c r="K91" s="44">
        <v>91</v>
      </c>
      <c r="L91" s="43">
        <v>12.38</v>
      </c>
    </row>
    <row r="92" spans="1:12" ht="15">
      <c r="A92" s="23"/>
      <c r="B92" s="15"/>
      <c r="C92" s="11"/>
      <c r="D92" s="7" t="s">
        <v>28</v>
      </c>
      <c r="E92" s="42" t="s">
        <v>95</v>
      </c>
      <c r="F92" s="43">
        <v>200</v>
      </c>
      <c r="G92" s="43">
        <v>9</v>
      </c>
      <c r="H92" s="43">
        <v>22</v>
      </c>
      <c r="I92" s="43">
        <v>31</v>
      </c>
      <c r="J92" s="43">
        <v>355</v>
      </c>
      <c r="K92" s="44">
        <v>133</v>
      </c>
      <c r="L92" s="43">
        <v>33.06</v>
      </c>
    </row>
    <row r="93" spans="1:12" ht="1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</v>
      </c>
      <c r="H94" s="43">
        <v>0</v>
      </c>
      <c r="I94" s="43">
        <v>15</v>
      </c>
      <c r="J94" s="43">
        <v>58</v>
      </c>
      <c r="K94" s="44">
        <v>430</v>
      </c>
      <c r="L94" s="43">
        <v>2.4500000000000002</v>
      </c>
    </row>
    <row r="95" spans="1:12" ht="15">
      <c r="A95" s="23"/>
      <c r="B95" s="15"/>
      <c r="C95" s="11"/>
      <c r="D95" s="7" t="s">
        <v>31</v>
      </c>
      <c r="E95" s="42" t="s">
        <v>96</v>
      </c>
      <c r="F95" s="43" t="s">
        <v>97</v>
      </c>
      <c r="G95" s="43">
        <v>4</v>
      </c>
      <c r="H95" s="43">
        <v>4</v>
      </c>
      <c r="I95" s="43">
        <v>41</v>
      </c>
      <c r="J95" s="43">
        <v>190</v>
      </c>
      <c r="K95" s="44">
        <v>453</v>
      </c>
      <c r="L95" s="43">
        <v>11.63</v>
      </c>
    </row>
    <row r="96" spans="1:12" ht="15">
      <c r="A96" s="23"/>
      <c r="B96" s="15"/>
      <c r="C96" s="11"/>
      <c r="D96" s="7" t="s">
        <v>32</v>
      </c>
      <c r="E96" s="42" t="s">
        <v>42</v>
      </c>
      <c r="F96" s="43">
        <v>40</v>
      </c>
      <c r="G96" s="43">
        <v>3</v>
      </c>
      <c r="H96" s="43">
        <v>0</v>
      </c>
      <c r="I96" s="43">
        <v>16</v>
      </c>
      <c r="J96" s="43">
        <v>80</v>
      </c>
      <c r="K96" s="44"/>
      <c r="L96" s="43">
        <v>2.6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18</v>
      </c>
      <c r="H99" s="19">
        <f t="shared" ref="H99" si="47">SUM(H90:H98)</f>
        <v>30</v>
      </c>
      <c r="I99" s="19">
        <f t="shared" ref="I99" si="48">SUM(I90:I98)</f>
        <v>120</v>
      </c>
      <c r="J99" s="19">
        <f t="shared" ref="J99:L99" si="49">SUM(J90:J98)</f>
        <v>798</v>
      </c>
      <c r="K99" s="25"/>
      <c r="L99" s="19">
        <f t="shared" si="49"/>
        <v>62.120000000000012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1340</v>
      </c>
      <c r="G100" s="32">
        <f t="shared" ref="G100" si="50">G89+G99</f>
        <v>32</v>
      </c>
      <c r="H100" s="32">
        <f t="shared" ref="H100" si="51">H89+H99</f>
        <v>51</v>
      </c>
      <c r="I100" s="32">
        <f t="shared" ref="I100" si="52">I89+I99</f>
        <v>198</v>
      </c>
      <c r="J100" s="32">
        <f t="shared" ref="J100:L100" si="53">J89+J99</f>
        <v>1361.3</v>
      </c>
      <c r="K100" s="32"/>
      <c r="L100" s="32">
        <f t="shared" si="53"/>
        <v>133.03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7</v>
      </c>
      <c r="H101" s="40">
        <v>8</v>
      </c>
      <c r="I101" s="40">
        <v>42</v>
      </c>
      <c r="J101" s="40">
        <v>270</v>
      </c>
      <c r="K101" s="41">
        <v>190</v>
      </c>
      <c r="L101" s="40">
        <v>16.95</v>
      </c>
    </row>
    <row r="102" spans="1:12" ht="15">
      <c r="A102" s="23"/>
      <c r="B102" s="15"/>
      <c r="C102" s="11"/>
      <c r="D102" s="6"/>
      <c r="E102" s="42" t="s">
        <v>53</v>
      </c>
      <c r="F102" s="43">
        <v>15</v>
      </c>
      <c r="G102" s="43">
        <v>4</v>
      </c>
      <c r="H102" s="43">
        <v>4</v>
      </c>
      <c r="I102" s="43">
        <v>0</v>
      </c>
      <c r="J102" s="43">
        <v>55</v>
      </c>
      <c r="K102" s="44"/>
      <c r="L102" s="43">
        <v>10.72</v>
      </c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</v>
      </c>
      <c r="H103" s="43">
        <v>0</v>
      </c>
      <c r="I103" s="43">
        <v>15</v>
      </c>
      <c r="J103" s="43">
        <v>58</v>
      </c>
      <c r="K103" s="44">
        <v>430</v>
      </c>
      <c r="L103" s="43">
        <v>3.9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1</v>
      </c>
      <c r="I104" s="43">
        <v>21</v>
      </c>
      <c r="J104" s="43">
        <v>105</v>
      </c>
      <c r="K104" s="44"/>
      <c r="L104" s="43">
        <v>3.52</v>
      </c>
    </row>
    <row r="105" spans="1:12" ht="15">
      <c r="A105" s="23"/>
      <c r="B105" s="15"/>
      <c r="C105" s="11"/>
      <c r="D105" s="7" t="s">
        <v>24</v>
      </c>
      <c r="E105" s="42" t="s">
        <v>61</v>
      </c>
      <c r="F105" s="43">
        <v>150</v>
      </c>
      <c r="G105" s="43">
        <v>1</v>
      </c>
      <c r="H105" s="43">
        <v>1</v>
      </c>
      <c r="I105" s="43">
        <v>15</v>
      </c>
      <c r="J105" s="43">
        <v>71</v>
      </c>
      <c r="K105" s="44"/>
      <c r="L105" s="43">
        <v>19.649999999999999</v>
      </c>
    </row>
    <row r="106" spans="1:12" ht="15">
      <c r="A106" s="23"/>
      <c r="B106" s="15"/>
      <c r="C106" s="11"/>
      <c r="D106" s="6"/>
      <c r="E106" s="42" t="s">
        <v>72</v>
      </c>
      <c r="F106" s="43">
        <v>75</v>
      </c>
      <c r="G106" s="43">
        <v>5</v>
      </c>
      <c r="H106" s="43">
        <v>9</v>
      </c>
      <c r="I106" s="43">
        <v>50</v>
      </c>
      <c r="J106" s="43">
        <v>297</v>
      </c>
      <c r="K106" s="44">
        <v>496</v>
      </c>
      <c r="L106" s="43">
        <v>14.66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20</v>
      </c>
      <c r="H108" s="19">
        <f t="shared" si="54"/>
        <v>23</v>
      </c>
      <c r="I108" s="19">
        <f t="shared" si="54"/>
        <v>143</v>
      </c>
      <c r="J108" s="19">
        <f t="shared" si="54"/>
        <v>856</v>
      </c>
      <c r="K108" s="25"/>
      <c r="L108" s="19">
        <f t="shared" ref="L108" si="55">SUM(L101:L107)</f>
        <v>69.400000000000006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98</v>
      </c>
      <c r="F110" s="43">
        <v>250</v>
      </c>
      <c r="G110" s="43">
        <v>0</v>
      </c>
      <c r="H110" s="43">
        <v>5</v>
      </c>
      <c r="I110" s="43">
        <v>6</v>
      </c>
      <c r="J110" s="43">
        <v>74</v>
      </c>
      <c r="K110" s="44">
        <v>67</v>
      </c>
      <c r="L110" s="43">
        <v>3.88</v>
      </c>
    </row>
    <row r="111" spans="1:12" ht="15">
      <c r="A111" s="23"/>
      <c r="B111" s="15"/>
      <c r="C111" s="11"/>
      <c r="D111" s="7" t="s">
        <v>28</v>
      </c>
      <c r="E111" s="42" t="s">
        <v>99</v>
      </c>
      <c r="F111" s="43">
        <v>100</v>
      </c>
      <c r="G111" s="43">
        <v>16</v>
      </c>
      <c r="H111" s="43">
        <v>14</v>
      </c>
      <c r="I111" s="43">
        <v>3</v>
      </c>
      <c r="J111" s="43">
        <v>204</v>
      </c>
      <c r="K111" s="44">
        <v>278</v>
      </c>
      <c r="L111" s="43">
        <v>57.13</v>
      </c>
    </row>
    <row r="112" spans="1:12" ht="15">
      <c r="A112" s="23"/>
      <c r="B112" s="15"/>
      <c r="C112" s="11"/>
      <c r="D112" s="7" t="s">
        <v>29</v>
      </c>
      <c r="E112" s="42" t="s">
        <v>45</v>
      </c>
      <c r="F112" s="43">
        <v>180</v>
      </c>
      <c r="G112" s="43">
        <v>4</v>
      </c>
      <c r="H112" s="43">
        <v>7</v>
      </c>
      <c r="I112" s="43">
        <v>46</v>
      </c>
      <c r="J112" s="43">
        <v>269</v>
      </c>
      <c r="K112" s="44">
        <v>325</v>
      </c>
      <c r="L112" s="43">
        <v>15.38</v>
      </c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</v>
      </c>
      <c r="H113" s="43">
        <v>0</v>
      </c>
      <c r="I113" s="43">
        <v>15</v>
      </c>
      <c r="J113" s="43">
        <v>58</v>
      </c>
      <c r="K113" s="44">
        <v>430</v>
      </c>
      <c r="L113" s="43">
        <v>2.4500000000000002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35</v>
      </c>
      <c r="G114" s="43">
        <v>3</v>
      </c>
      <c r="H114" s="43">
        <v>1</v>
      </c>
      <c r="I114" s="43">
        <v>21</v>
      </c>
      <c r="J114" s="43">
        <v>105</v>
      </c>
      <c r="K114" s="44"/>
      <c r="L114" s="43">
        <v>3.08</v>
      </c>
    </row>
    <row r="115" spans="1:12" ht="15">
      <c r="A115" s="23"/>
      <c r="B115" s="15"/>
      <c r="C115" s="11"/>
      <c r="D115" s="7" t="s">
        <v>32</v>
      </c>
      <c r="E115" s="42" t="s">
        <v>42</v>
      </c>
      <c r="F115" s="43">
        <v>40</v>
      </c>
      <c r="G115" s="43">
        <v>3</v>
      </c>
      <c r="H115" s="43">
        <v>0</v>
      </c>
      <c r="I115" s="43">
        <v>16</v>
      </c>
      <c r="J115" s="43">
        <v>80</v>
      </c>
      <c r="K115" s="44"/>
      <c r="L115" s="43">
        <v>2.6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26</v>
      </c>
      <c r="H118" s="19">
        <f t="shared" si="56"/>
        <v>27</v>
      </c>
      <c r="I118" s="19">
        <f t="shared" si="56"/>
        <v>107</v>
      </c>
      <c r="J118" s="19">
        <f t="shared" si="56"/>
        <v>790</v>
      </c>
      <c r="K118" s="25"/>
      <c r="L118" s="19">
        <f t="shared" ref="L118" si="57">SUM(L109:L117)</f>
        <v>84.52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1485</v>
      </c>
      <c r="G119" s="32">
        <f t="shared" ref="G119" si="58">G108+G118</f>
        <v>46</v>
      </c>
      <c r="H119" s="32">
        <f t="shared" ref="H119" si="59">H108+H118</f>
        <v>50</v>
      </c>
      <c r="I119" s="32">
        <f t="shared" ref="I119" si="60">I108+I118</f>
        <v>250</v>
      </c>
      <c r="J119" s="32">
        <f t="shared" ref="J119:L119" si="61">J108+J118</f>
        <v>1646</v>
      </c>
      <c r="K119" s="32"/>
      <c r="L119" s="32">
        <f t="shared" si="61"/>
        <v>153.92000000000002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200</v>
      </c>
      <c r="G120" s="40">
        <v>6</v>
      </c>
      <c r="H120" s="40">
        <v>8</v>
      </c>
      <c r="I120" s="40">
        <v>38</v>
      </c>
      <c r="J120" s="40">
        <v>249</v>
      </c>
      <c r="K120" s="41">
        <v>184</v>
      </c>
      <c r="L120" s="40">
        <v>17.54</v>
      </c>
    </row>
    <row r="121" spans="1:12" ht="15">
      <c r="A121" s="14"/>
      <c r="B121" s="15"/>
      <c r="C121" s="11"/>
      <c r="D121" s="6"/>
      <c r="E121" s="42" t="s">
        <v>62</v>
      </c>
      <c r="F121" s="43">
        <v>10</v>
      </c>
      <c r="G121" s="43">
        <v>0</v>
      </c>
      <c r="H121" s="43">
        <v>8</v>
      </c>
      <c r="I121" s="43">
        <v>0</v>
      </c>
      <c r="J121" s="43">
        <v>75</v>
      </c>
      <c r="K121" s="44">
        <v>13</v>
      </c>
      <c r="L121" s="43">
        <v>9.36</v>
      </c>
    </row>
    <row r="122" spans="1:12" ht="1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3</v>
      </c>
      <c r="H122" s="43">
        <v>3</v>
      </c>
      <c r="I122" s="43">
        <v>16</v>
      </c>
      <c r="J122" s="43">
        <v>105</v>
      </c>
      <c r="K122" s="44">
        <v>394</v>
      </c>
      <c r="L122" s="43">
        <v>10.75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1</v>
      </c>
      <c r="I123" s="43">
        <v>21</v>
      </c>
      <c r="J123" s="43">
        <v>105</v>
      </c>
      <c r="K123" s="44"/>
      <c r="L123" s="43">
        <v>3.52</v>
      </c>
    </row>
    <row r="124" spans="1:12" ht="15">
      <c r="A124" s="14"/>
      <c r="B124" s="15"/>
      <c r="C124" s="11"/>
      <c r="D124" s="7" t="s">
        <v>24</v>
      </c>
      <c r="E124" s="42" t="s">
        <v>61</v>
      </c>
      <c r="F124" s="43">
        <v>200</v>
      </c>
      <c r="G124" s="43">
        <v>3</v>
      </c>
      <c r="H124" s="43">
        <v>1</v>
      </c>
      <c r="I124" s="43">
        <v>42</v>
      </c>
      <c r="J124" s="43">
        <v>192</v>
      </c>
      <c r="K124" s="44"/>
      <c r="L124" s="43">
        <v>33</v>
      </c>
    </row>
    <row r="125" spans="1:12" ht="15">
      <c r="A125" s="14"/>
      <c r="B125" s="15"/>
      <c r="C125" s="11"/>
      <c r="D125" s="6"/>
      <c r="E125" s="42" t="s">
        <v>76</v>
      </c>
      <c r="F125" s="43">
        <v>40</v>
      </c>
      <c r="G125" s="43">
        <v>1</v>
      </c>
      <c r="H125" s="43">
        <v>1</v>
      </c>
      <c r="I125" s="43">
        <v>31</v>
      </c>
      <c r="J125" s="43">
        <v>142</v>
      </c>
      <c r="K125" s="44"/>
      <c r="L125" s="43">
        <v>6.96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16</v>
      </c>
      <c r="H127" s="19">
        <f t="shared" si="62"/>
        <v>22</v>
      </c>
      <c r="I127" s="19">
        <f t="shared" si="62"/>
        <v>148</v>
      </c>
      <c r="J127" s="19">
        <f t="shared" si="62"/>
        <v>868</v>
      </c>
      <c r="K127" s="25"/>
      <c r="L127" s="19">
        <f t="shared" ref="L127" si="63">SUM(L120:L126)</f>
        <v>81.13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10</v>
      </c>
      <c r="H129" s="43">
        <v>8</v>
      </c>
      <c r="I129" s="43">
        <v>18</v>
      </c>
      <c r="J129" s="43">
        <v>185</v>
      </c>
      <c r="K129" s="44">
        <v>99</v>
      </c>
      <c r="L129" s="43">
        <v>24.28</v>
      </c>
    </row>
    <row r="130" spans="1:12" ht="15">
      <c r="A130" s="14"/>
      <c r="B130" s="15"/>
      <c r="C130" s="11"/>
      <c r="D130" s="7" t="s">
        <v>28</v>
      </c>
      <c r="E130" s="42" t="s">
        <v>100</v>
      </c>
      <c r="F130" s="43">
        <v>100</v>
      </c>
      <c r="G130" s="43">
        <v>19</v>
      </c>
      <c r="H130" s="43">
        <v>12</v>
      </c>
      <c r="I130" s="43">
        <v>15</v>
      </c>
      <c r="J130" s="43">
        <v>247</v>
      </c>
      <c r="K130" s="44">
        <v>239</v>
      </c>
      <c r="L130" s="43">
        <v>53.77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180</v>
      </c>
      <c r="G131" s="43">
        <v>4</v>
      </c>
      <c r="H131" s="43">
        <v>8</v>
      </c>
      <c r="I131" s="43">
        <v>31</v>
      </c>
      <c r="J131" s="43">
        <v>217</v>
      </c>
      <c r="K131" s="44">
        <v>321</v>
      </c>
      <c r="L131" s="43">
        <v>22.27</v>
      </c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20</v>
      </c>
      <c r="G132" s="43">
        <v>1</v>
      </c>
      <c r="H132" s="43">
        <v>0</v>
      </c>
      <c r="I132" s="43">
        <v>27</v>
      </c>
      <c r="J132" s="43">
        <v>112</v>
      </c>
      <c r="K132" s="44">
        <v>376</v>
      </c>
      <c r="L132" s="43">
        <v>6.6</v>
      </c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40</v>
      </c>
      <c r="G133" s="43">
        <v>2</v>
      </c>
      <c r="H133" s="43">
        <v>0</v>
      </c>
      <c r="I133" s="43">
        <v>15</v>
      </c>
      <c r="J133" s="43">
        <v>80</v>
      </c>
      <c r="K133" s="44">
        <v>115</v>
      </c>
      <c r="L133" s="43">
        <v>2.77</v>
      </c>
    </row>
    <row r="134" spans="1:12" ht="15">
      <c r="A134" s="14"/>
      <c r="B134" s="15"/>
      <c r="C134" s="11"/>
      <c r="D134" s="7" t="s">
        <v>32</v>
      </c>
      <c r="E134" s="42" t="s">
        <v>42</v>
      </c>
      <c r="F134" s="43">
        <v>40</v>
      </c>
      <c r="G134" s="43">
        <v>3</v>
      </c>
      <c r="H134" s="43">
        <v>0</v>
      </c>
      <c r="I134" s="43">
        <v>16</v>
      </c>
      <c r="J134" s="43">
        <v>80</v>
      </c>
      <c r="K134" s="44"/>
      <c r="L134" s="43">
        <v>2.6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630</v>
      </c>
      <c r="G137" s="19">
        <f t="shared" ref="G137:J137" si="64">SUM(G128:G136)</f>
        <v>39</v>
      </c>
      <c r="H137" s="19">
        <f t="shared" si="64"/>
        <v>28</v>
      </c>
      <c r="I137" s="19">
        <f t="shared" si="64"/>
        <v>122</v>
      </c>
      <c r="J137" s="19">
        <f t="shared" si="64"/>
        <v>921</v>
      </c>
      <c r="K137" s="25"/>
      <c r="L137" s="19">
        <f t="shared" ref="L137" si="65">SUM(L128:L136)</f>
        <v>112.28999999999999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1320</v>
      </c>
      <c r="G138" s="32">
        <f t="shared" ref="G138" si="66">G127+G137</f>
        <v>55</v>
      </c>
      <c r="H138" s="32">
        <f t="shared" ref="H138" si="67">H127+H137</f>
        <v>50</v>
      </c>
      <c r="I138" s="32">
        <f t="shared" ref="I138" si="68">I127+I137</f>
        <v>270</v>
      </c>
      <c r="J138" s="32">
        <f t="shared" ref="J138:L138" si="69">J127+J137</f>
        <v>1789</v>
      </c>
      <c r="K138" s="32"/>
      <c r="L138" s="32">
        <f t="shared" si="69"/>
        <v>193.42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220</v>
      </c>
      <c r="G139" s="40">
        <v>30</v>
      </c>
      <c r="H139" s="40">
        <v>26</v>
      </c>
      <c r="I139" s="40">
        <v>42</v>
      </c>
      <c r="J139" s="40">
        <v>667</v>
      </c>
      <c r="K139" s="41">
        <v>231</v>
      </c>
      <c r="L139" s="40">
        <v>87.91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2</v>
      </c>
      <c r="H141" s="43">
        <v>2</v>
      </c>
      <c r="I141" s="43">
        <v>26</v>
      </c>
      <c r="J141" s="43">
        <v>126</v>
      </c>
      <c r="K141" s="44">
        <v>432</v>
      </c>
      <c r="L141" s="43">
        <v>7.68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1</v>
      </c>
      <c r="I142" s="43">
        <v>21</v>
      </c>
      <c r="J142" s="43">
        <v>105</v>
      </c>
      <c r="K142" s="44"/>
      <c r="L142" s="43">
        <v>3.52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78</v>
      </c>
      <c r="F144" s="43">
        <v>20</v>
      </c>
      <c r="G144" s="43">
        <v>3</v>
      </c>
      <c r="H144" s="43">
        <v>4</v>
      </c>
      <c r="I144" s="43">
        <v>30</v>
      </c>
      <c r="J144" s="43">
        <v>167</v>
      </c>
      <c r="K144" s="44"/>
      <c r="L144" s="43">
        <v>6.4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38</v>
      </c>
      <c r="H146" s="19">
        <f t="shared" si="70"/>
        <v>33</v>
      </c>
      <c r="I146" s="19">
        <f t="shared" si="70"/>
        <v>119</v>
      </c>
      <c r="J146" s="19">
        <f t="shared" si="70"/>
        <v>1065</v>
      </c>
      <c r="K146" s="25"/>
      <c r="L146" s="19">
        <f t="shared" ref="L146" si="71">SUM(L139:L145)</f>
        <v>105.51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83</v>
      </c>
      <c r="F148" s="43">
        <v>250</v>
      </c>
      <c r="G148" s="43">
        <v>5</v>
      </c>
      <c r="H148" s="43">
        <v>8</v>
      </c>
      <c r="I148" s="43">
        <v>11</v>
      </c>
      <c r="J148" s="43">
        <v>143</v>
      </c>
      <c r="K148" s="44">
        <v>76</v>
      </c>
      <c r="L148" s="43">
        <v>21.41</v>
      </c>
    </row>
    <row r="149" spans="1:12" ht="15">
      <c r="A149" s="23"/>
      <c r="B149" s="15"/>
      <c r="C149" s="11"/>
      <c r="D149" s="7" t="s">
        <v>28</v>
      </c>
      <c r="E149" s="42" t="s">
        <v>75</v>
      </c>
      <c r="F149" s="43">
        <v>200</v>
      </c>
      <c r="G149" s="43">
        <v>6</v>
      </c>
      <c r="H149" s="43">
        <v>8</v>
      </c>
      <c r="I149" s="43">
        <v>38</v>
      </c>
      <c r="J149" s="43">
        <v>249</v>
      </c>
      <c r="K149" s="44">
        <v>184</v>
      </c>
      <c r="L149" s="43">
        <v>17.96</v>
      </c>
    </row>
    <row r="150" spans="1:12" ht="15">
      <c r="A150" s="23"/>
      <c r="B150" s="15"/>
      <c r="C150" s="11"/>
      <c r="D150" s="7" t="s">
        <v>29</v>
      </c>
      <c r="E150" s="42" t="s">
        <v>60</v>
      </c>
      <c r="F150" s="43">
        <v>40</v>
      </c>
      <c r="G150" s="43">
        <v>5</v>
      </c>
      <c r="H150" s="43">
        <v>4</v>
      </c>
      <c r="I150" s="43">
        <v>0</v>
      </c>
      <c r="J150" s="43">
        <v>60</v>
      </c>
      <c r="K150" s="44">
        <v>213</v>
      </c>
      <c r="L150" s="43">
        <v>11</v>
      </c>
    </row>
    <row r="151" spans="1:12" ht="1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431</v>
      </c>
      <c r="L151" s="43">
        <v>3.83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35</v>
      </c>
      <c r="G152" s="43">
        <v>3</v>
      </c>
      <c r="H152" s="43">
        <v>1</v>
      </c>
      <c r="I152" s="43">
        <v>21</v>
      </c>
      <c r="J152" s="43">
        <v>105</v>
      </c>
      <c r="K152" s="44"/>
      <c r="L152" s="43">
        <v>3.08</v>
      </c>
    </row>
    <row r="153" spans="1:12" ht="15">
      <c r="A153" s="23"/>
      <c r="B153" s="15"/>
      <c r="C153" s="11"/>
      <c r="D153" s="7" t="s">
        <v>32</v>
      </c>
      <c r="E153" s="42" t="s">
        <v>42</v>
      </c>
      <c r="F153" s="43">
        <v>40</v>
      </c>
      <c r="G153" s="43">
        <v>3</v>
      </c>
      <c r="H153" s="43">
        <v>0</v>
      </c>
      <c r="I153" s="43">
        <v>16</v>
      </c>
      <c r="J153" s="43">
        <v>80</v>
      </c>
      <c r="K153" s="44"/>
      <c r="L153" s="43">
        <v>2.6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22</v>
      </c>
      <c r="H156" s="19">
        <f t="shared" si="72"/>
        <v>21</v>
      </c>
      <c r="I156" s="19">
        <f t="shared" si="72"/>
        <v>101</v>
      </c>
      <c r="J156" s="19">
        <f t="shared" si="72"/>
        <v>697</v>
      </c>
      <c r="K156" s="25"/>
      <c r="L156" s="19">
        <f t="shared" ref="L156" si="73">SUM(L147:L155)</f>
        <v>59.88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1245</v>
      </c>
      <c r="G157" s="32">
        <f t="shared" ref="G157" si="74">G146+G156</f>
        <v>60</v>
      </c>
      <c r="H157" s="32">
        <f t="shared" ref="H157" si="75">H146+H156</f>
        <v>54</v>
      </c>
      <c r="I157" s="32">
        <f t="shared" ref="I157" si="76">I146+I156</f>
        <v>220</v>
      </c>
      <c r="J157" s="32">
        <f t="shared" ref="J157:L157" si="77">J146+J156</f>
        <v>1762</v>
      </c>
      <c r="K157" s="32"/>
      <c r="L157" s="32">
        <f t="shared" si="77"/>
        <v>165.39000000000001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0">
        <v>5</v>
      </c>
      <c r="H158" s="40">
        <v>8</v>
      </c>
      <c r="I158" s="40">
        <v>37</v>
      </c>
      <c r="J158" s="40">
        <v>201</v>
      </c>
      <c r="K158" s="41">
        <v>184</v>
      </c>
      <c r="L158" s="40">
        <v>13.35</v>
      </c>
    </row>
    <row r="159" spans="1:12" ht="15">
      <c r="A159" s="23"/>
      <c r="B159" s="15"/>
      <c r="C159" s="11"/>
      <c r="D159" s="6"/>
      <c r="E159" s="42" t="s">
        <v>62</v>
      </c>
      <c r="F159" s="43">
        <v>10</v>
      </c>
      <c r="G159" s="43">
        <v>0</v>
      </c>
      <c r="H159" s="43">
        <v>8</v>
      </c>
      <c r="I159" s="43">
        <v>0</v>
      </c>
      <c r="J159" s="43">
        <v>75</v>
      </c>
      <c r="K159" s="44">
        <v>13</v>
      </c>
      <c r="L159" s="43">
        <v>9.36</v>
      </c>
    </row>
    <row r="160" spans="1:12" ht="1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4</v>
      </c>
      <c r="H160" s="43">
        <v>4</v>
      </c>
      <c r="I160" s="43">
        <v>17</v>
      </c>
      <c r="J160" s="43">
        <v>120.3</v>
      </c>
      <c r="K160" s="44">
        <v>397</v>
      </c>
      <c r="L160" s="43">
        <v>12.44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1</v>
      </c>
      <c r="I161" s="43">
        <v>21</v>
      </c>
      <c r="J161" s="43">
        <v>105</v>
      </c>
      <c r="K161" s="44"/>
      <c r="L161" s="43">
        <v>3.52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60</v>
      </c>
      <c r="F163" s="43">
        <v>40</v>
      </c>
      <c r="G163" s="43">
        <v>5</v>
      </c>
      <c r="H163" s="43">
        <v>4</v>
      </c>
      <c r="I163" s="43">
        <v>0</v>
      </c>
      <c r="J163" s="43">
        <v>61</v>
      </c>
      <c r="K163" s="44">
        <v>213</v>
      </c>
      <c r="L163" s="43">
        <v>11</v>
      </c>
    </row>
    <row r="164" spans="1:12" ht="15">
      <c r="A164" s="23"/>
      <c r="B164" s="15"/>
      <c r="C164" s="11"/>
      <c r="D164" s="6"/>
      <c r="E164" s="42" t="s">
        <v>66</v>
      </c>
      <c r="F164" s="43">
        <v>200</v>
      </c>
      <c r="G164" s="43">
        <v>1</v>
      </c>
      <c r="H164" s="43">
        <v>0</v>
      </c>
      <c r="I164" s="43">
        <v>20</v>
      </c>
      <c r="J164" s="43">
        <v>86</v>
      </c>
      <c r="K164" s="44">
        <v>442</v>
      </c>
      <c r="L164" s="43">
        <v>16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18</v>
      </c>
      <c r="H165" s="19">
        <f t="shared" si="78"/>
        <v>25</v>
      </c>
      <c r="I165" s="19">
        <f t="shared" si="78"/>
        <v>95</v>
      </c>
      <c r="J165" s="19">
        <f t="shared" si="78"/>
        <v>648.29999999999995</v>
      </c>
      <c r="K165" s="25"/>
      <c r="L165" s="19">
        <f t="shared" ref="L165" si="79">SUM(L158:L164)</f>
        <v>65.67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101</v>
      </c>
      <c r="F167" s="43">
        <v>250</v>
      </c>
      <c r="G167" s="43">
        <v>6</v>
      </c>
      <c r="H167" s="43">
        <v>8</v>
      </c>
      <c r="I167" s="43">
        <v>17</v>
      </c>
      <c r="J167" s="43">
        <v>161</v>
      </c>
      <c r="K167" s="44">
        <v>91</v>
      </c>
      <c r="L167" s="43">
        <v>26.41</v>
      </c>
    </row>
    <row r="168" spans="1:12" ht="15">
      <c r="A168" s="23"/>
      <c r="B168" s="15"/>
      <c r="C168" s="11"/>
      <c r="D168" s="7" t="s">
        <v>28</v>
      </c>
      <c r="E168" s="42" t="s">
        <v>102</v>
      </c>
      <c r="F168" s="43">
        <v>100</v>
      </c>
      <c r="G168" s="43">
        <v>11</v>
      </c>
      <c r="H168" s="43">
        <v>13</v>
      </c>
      <c r="I168" s="43">
        <v>10</v>
      </c>
      <c r="J168" s="43">
        <v>199</v>
      </c>
      <c r="K168" s="44">
        <v>286</v>
      </c>
      <c r="L168" s="43">
        <v>34.67</v>
      </c>
    </row>
    <row r="169" spans="1:12" ht="15">
      <c r="A169" s="23"/>
      <c r="B169" s="15"/>
      <c r="C169" s="11"/>
      <c r="D169" s="7" t="s">
        <v>29</v>
      </c>
      <c r="E169" s="42" t="s">
        <v>55</v>
      </c>
      <c r="F169" s="43">
        <v>180</v>
      </c>
      <c r="G169" s="43">
        <v>7</v>
      </c>
      <c r="H169" s="43">
        <v>6</v>
      </c>
      <c r="I169" s="43">
        <v>37</v>
      </c>
      <c r="J169" s="43">
        <v>225</v>
      </c>
      <c r="K169" s="44">
        <v>209</v>
      </c>
      <c r="L169" s="43">
        <v>10.1</v>
      </c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</v>
      </c>
      <c r="H170" s="43">
        <v>0</v>
      </c>
      <c r="I170" s="43">
        <v>15</v>
      </c>
      <c r="J170" s="43">
        <v>58</v>
      </c>
      <c r="K170" s="44">
        <v>430</v>
      </c>
      <c r="L170" s="43">
        <v>2.4500000000000002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35</v>
      </c>
      <c r="G171" s="43">
        <v>3</v>
      </c>
      <c r="H171" s="43">
        <v>1</v>
      </c>
      <c r="I171" s="43">
        <v>21</v>
      </c>
      <c r="J171" s="43">
        <v>105</v>
      </c>
      <c r="K171" s="44"/>
      <c r="L171" s="43">
        <v>3.08</v>
      </c>
    </row>
    <row r="172" spans="1:12" ht="15">
      <c r="A172" s="23"/>
      <c r="B172" s="15"/>
      <c r="C172" s="11"/>
      <c r="D172" s="7" t="s">
        <v>32</v>
      </c>
      <c r="E172" s="42" t="s">
        <v>42</v>
      </c>
      <c r="F172" s="43">
        <v>40</v>
      </c>
      <c r="G172" s="43">
        <v>3</v>
      </c>
      <c r="H172" s="43">
        <v>0</v>
      </c>
      <c r="I172" s="43">
        <v>16</v>
      </c>
      <c r="J172" s="43">
        <v>80</v>
      </c>
      <c r="K172" s="44"/>
      <c r="L172" s="43">
        <v>2.6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805</v>
      </c>
      <c r="G175" s="19">
        <f t="shared" ref="G175:J175" si="80">SUM(G166:G174)</f>
        <v>30</v>
      </c>
      <c r="H175" s="19">
        <f t="shared" si="80"/>
        <v>28</v>
      </c>
      <c r="I175" s="19">
        <f t="shared" si="80"/>
        <v>116</v>
      </c>
      <c r="J175" s="19">
        <f t="shared" si="80"/>
        <v>828</v>
      </c>
      <c r="K175" s="25"/>
      <c r="L175" s="19">
        <f t="shared" ref="L175" si="81">SUM(L166:L174)</f>
        <v>79.309999999999988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1495</v>
      </c>
      <c r="G176" s="32">
        <f t="shared" ref="G176" si="82">G165+G175</f>
        <v>48</v>
      </c>
      <c r="H176" s="32">
        <f t="shared" ref="H176" si="83">H165+H175</f>
        <v>53</v>
      </c>
      <c r="I176" s="32">
        <f t="shared" ref="I176" si="84">I165+I175</f>
        <v>211</v>
      </c>
      <c r="J176" s="32">
        <f t="shared" ref="J176:L176" si="85">J165+J175</f>
        <v>1476.3</v>
      </c>
      <c r="K176" s="32"/>
      <c r="L176" s="32">
        <f t="shared" si="85"/>
        <v>144.97999999999999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180</v>
      </c>
      <c r="G177" s="40">
        <v>18</v>
      </c>
      <c r="H177" s="40">
        <v>31</v>
      </c>
      <c r="I177" s="40">
        <v>3</v>
      </c>
      <c r="J177" s="40">
        <v>360</v>
      </c>
      <c r="K177" s="41">
        <v>214</v>
      </c>
      <c r="L177" s="40">
        <v>48.24</v>
      </c>
    </row>
    <row r="178" spans="1:12" ht="15">
      <c r="A178" s="23"/>
      <c r="B178" s="15"/>
      <c r="C178" s="11"/>
      <c r="D178" s="6"/>
      <c r="E178" s="42" t="s">
        <v>81</v>
      </c>
      <c r="F178" s="43">
        <v>100</v>
      </c>
      <c r="G178" s="43">
        <v>3</v>
      </c>
      <c r="H178" s="43">
        <v>0</v>
      </c>
      <c r="I178" s="43">
        <v>6</v>
      </c>
      <c r="J178" s="43">
        <v>39</v>
      </c>
      <c r="K178" s="44"/>
      <c r="L178" s="43">
        <v>19.23</v>
      </c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</v>
      </c>
      <c r="H179" s="43">
        <v>0</v>
      </c>
      <c r="I179" s="43">
        <v>15</v>
      </c>
      <c r="J179" s="43">
        <v>58</v>
      </c>
      <c r="K179" s="44">
        <v>430</v>
      </c>
      <c r="L179" s="43">
        <v>3.9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1</v>
      </c>
      <c r="I180" s="43">
        <v>21</v>
      </c>
      <c r="J180" s="43">
        <v>105</v>
      </c>
      <c r="K180" s="44"/>
      <c r="L180" s="43">
        <v>3.52</v>
      </c>
    </row>
    <row r="181" spans="1:12" ht="15">
      <c r="A181" s="23"/>
      <c r="B181" s="15"/>
      <c r="C181" s="11"/>
      <c r="D181" s="7" t="s">
        <v>24</v>
      </c>
      <c r="E181" s="42" t="s">
        <v>63</v>
      </c>
      <c r="F181" s="43">
        <v>100</v>
      </c>
      <c r="G181" s="43">
        <v>3</v>
      </c>
      <c r="H181" s="43">
        <v>3</v>
      </c>
      <c r="I181" s="43">
        <v>5</v>
      </c>
      <c r="J181" s="43">
        <v>57</v>
      </c>
      <c r="K181" s="44"/>
      <c r="L181" s="43">
        <v>23.65</v>
      </c>
    </row>
    <row r="182" spans="1:12" ht="15">
      <c r="A182" s="23"/>
      <c r="B182" s="15"/>
      <c r="C182" s="11"/>
      <c r="D182" s="6"/>
      <c r="E182" s="42" t="s">
        <v>53</v>
      </c>
      <c r="F182" s="43">
        <v>15</v>
      </c>
      <c r="G182" s="43">
        <v>4</v>
      </c>
      <c r="H182" s="43">
        <v>4</v>
      </c>
      <c r="I182" s="43">
        <v>0</v>
      </c>
      <c r="J182" s="43">
        <v>55</v>
      </c>
      <c r="K182" s="44"/>
      <c r="L182" s="43">
        <v>10.72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31</v>
      </c>
      <c r="H184" s="19">
        <f t="shared" si="86"/>
        <v>39</v>
      </c>
      <c r="I184" s="19">
        <f t="shared" si="86"/>
        <v>50</v>
      </c>
      <c r="J184" s="19">
        <f t="shared" si="86"/>
        <v>674</v>
      </c>
      <c r="K184" s="25"/>
      <c r="L184" s="19">
        <f t="shared" ref="L184" si="87">SUM(L177:L183)</f>
        <v>109.25999999999999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103</v>
      </c>
      <c r="F186" s="43">
        <v>250</v>
      </c>
      <c r="G186" s="43">
        <v>7</v>
      </c>
      <c r="H186" s="43">
        <v>7</v>
      </c>
      <c r="I186" s="43">
        <v>19</v>
      </c>
      <c r="J186" s="43">
        <v>173</v>
      </c>
      <c r="K186" s="44">
        <v>92</v>
      </c>
      <c r="L186" s="43">
        <v>22.17</v>
      </c>
    </row>
    <row r="187" spans="1:12" ht="15">
      <c r="A187" s="23"/>
      <c r="B187" s="15"/>
      <c r="C187" s="11"/>
      <c r="D187" s="7" t="s">
        <v>28</v>
      </c>
      <c r="E187" s="42" t="s">
        <v>104</v>
      </c>
      <c r="F187" s="43" t="s">
        <v>105</v>
      </c>
      <c r="G187" s="43">
        <v>10</v>
      </c>
      <c r="H187" s="43">
        <v>4</v>
      </c>
      <c r="I187" s="43">
        <v>5</v>
      </c>
      <c r="J187" s="43">
        <v>246</v>
      </c>
      <c r="K187" s="44">
        <v>323</v>
      </c>
      <c r="L187" s="43">
        <v>9.7799999999999994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106</v>
      </c>
      <c r="F189" s="43">
        <v>200</v>
      </c>
      <c r="G189" s="43">
        <v>0</v>
      </c>
      <c r="H189" s="43">
        <v>0</v>
      </c>
      <c r="I189" s="43">
        <v>24</v>
      </c>
      <c r="J189" s="43">
        <v>95</v>
      </c>
      <c r="K189" s="44">
        <v>411</v>
      </c>
      <c r="L189" s="43">
        <v>8.75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8</v>
      </c>
      <c r="H190" s="43">
        <v>12</v>
      </c>
      <c r="I190" s="43">
        <v>55</v>
      </c>
      <c r="J190" s="43">
        <v>354</v>
      </c>
      <c r="K190" s="44">
        <v>466</v>
      </c>
      <c r="L190" s="43">
        <v>8.4499999999999993</v>
      </c>
    </row>
    <row r="191" spans="1:12" ht="15">
      <c r="A191" s="23"/>
      <c r="B191" s="15"/>
      <c r="C191" s="11"/>
      <c r="D191" s="7" t="s">
        <v>32</v>
      </c>
      <c r="E191" s="42" t="s">
        <v>42</v>
      </c>
      <c r="F191" s="43">
        <v>40</v>
      </c>
      <c r="G191" s="43">
        <v>3</v>
      </c>
      <c r="H191" s="43">
        <v>0</v>
      </c>
      <c r="I191" s="43">
        <v>16</v>
      </c>
      <c r="J191" s="43">
        <v>80</v>
      </c>
      <c r="K191" s="44"/>
      <c r="L191" s="43">
        <v>2.6</v>
      </c>
    </row>
    <row r="192" spans="1:12" ht="15">
      <c r="A192" s="23"/>
      <c r="B192" s="15"/>
      <c r="C192" s="11"/>
      <c r="D192" s="6"/>
      <c r="E192" s="42" t="s">
        <v>43</v>
      </c>
      <c r="F192" s="43">
        <v>35</v>
      </c>
      <c r="G192" s="43">
        <v>3</v>
      </c>
      <c r="H192" s="43">
        <v>1</v>
      </c>
      <c r="I192" s="43">
        <v>21</v>
      </c>
      <c r="J192" s="43">
        <v>105</v>
      </c>
      <c r="K192" s="44"/>
      <c r="L192" s="43">
        <v>3.08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575</v>
      </c>
      <c r="G194" s="19">
        <f t="shared" ref="G194:J194" si="88">SUM(G185:G193)</f>
        <v>31</v>
      </c>
      <c r="H194" s="19">
        <f t="shared" si="88"/>
        <v>24</v>
      </c>
      <c r="I194" s="19">
        <f t="shared" si="88"/>
        <v>140</v>
      </c>
      <c r="J194" s="19">
        <f t="shared" si="88"/>
        <v>1053</v>
      </c>
      <c r="K194" s="25"/>
      <c r="L194" s="19">
        <f t="shared" ref="L194" si="89">SUM(L185:L193)</f>
        <v>54.830000000000005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1210</v>
      </c>
      <c r="G195" s="32">
        <f t="shared" ref="G195" si="90">G184+G194</f>
        <v>62</v>
      </c>
      <c r="H195" s="32">
        <f t="shared" ref="H195" si="91">H184+H194</f>
        <v>63</v>
      </c>
      <c r="I195" s="32">
        <f t="shared" ref="I195" si="92">I184+I194</f>
        <v>190</v>
      </c>
      <c r="J195" s="32">
        <f t="shared" ref="J195:L195" si="93">J184+J194</f>
        <v>1727</v>
      </c>
      <c r="K195" s="32"/>
      <c r="L195" s="32">
        <f t="shared" si="93"/>
        <v>164.09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53.144000000000005</v>
      </c>
      <c r="H196" s="34">
        <f t="shared" si="94"/>
        <v>56.081999999999994</v>
      </c>
      <c r="I196" s="34">
        <f t="shared" si="94"/>
        <v>225.71700000000001</v>
      </c>
      <c r="J196" s="34">
        <f t="shared" si="94"/>
        <v>1670.6790000000001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165.76600000000002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2025-02-28T10:57:23Z</dcterms:modified>
</cp:coreProperties>
</file>